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 Audit" sheetId="1" state="visible" r:id="rId1"/>
    <sheet xmlns:r="http://schemas.openxmlformats.org/officeDocument/2006/relationships" name="Tren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"/>
  </numFmts>
  <fonts count="16">
    <font>
      <name val="Calibri"/>
      <family val="2"/>
      <color theme="1"/>
      <sz val="11"/>
      <scheme val="minor"/>
    </font>
    <font>
      <name val="Montserrat"/>
      <b val="1"/>
      <color rgb="00FFFFFF"/>
      <sz val="13"/>
    </font>
    <font>
      <name val="Mulish"/>
      <i val="1"/>
      <color rgb="005A5346"/>
      <sz val="8"/>
    </font>
    <font>
      <name val="Mulish"/>
      <color rgb="00041E42"/>
      <sz val="8"/>
    </font>
    <font>
      <name val="Montserrat"/>
      <b val="1"/>
      <color rgb="00B87333"/>
      <sz val="7.5"/>
    </font>
    <font>
      <name val="Mulish"/>
      <color rgb="00041E42"/>
      <sz val="9"/>
    </font>
    <font>
      <name val="Montserrat"/>
      <b val="1"/>
      <color rgb="00FFFFFF"/>
      <sz val="9.5"/>
    </font>
    <font>
      <name val="Montserrat"/>
      <b val="1"/>
      <color rgb="00FFFFFF"/>
      <sz val="8"/>
    </font>
    <font>
      <name val="IBM Plex Mono"/>
      <color rgb="00041E42"/>
      <sz val="9"/>
    </font>
    <font>
      <name val="IBM Plex Mono"/>
      <color rgb="007C7466"/>
      <sz val="9"/>
    </font>
    <font>
      <name val="Montserrat"/>
      <b val="1"/>
      <color rgb="00041E42"/>
      <sz val="8.5"/>
    </font>
    <font>
      <name val="IBM Plex Mono"/>
      <b val="1"/>
      <color rgb="00041E42"/>
      <sz val="9"/>
    </font>
    <font>
      <name val="IBM Plex Mono"/>
      <color rgb="005A5346"/>
      <sz val="8"/>
    </font>
    <font>
      <name val="Montserrat"/>
      <b val="1"/>
      <color rgb="00041E42"/>
      <sz val="10"/>
    </font>
    <font>
      <name val="Mulish"/>
      <b val="1"/>
      <color rgb="00041E42"/>
      <sz val="9"/>
    </font>
    <font>
      <name val="Mulish"/>
      <i val="1"/>
      <color rgb="007C7466"/>
      <sz val="7.5"/>
    </font>
  </fonts>
  <fills count="7">
    <fill>
      <patternFill/>
    </fill>
    <fill>
      <patternFill patternType="gray125"/>
    </fill>
    <fill>
      <patternFill patternType="solid">
        <fgColor rgb="00041E42"/>
      </patternFill>
    </fill>
    <fill>
      <patternFill patternType="solid">
        <fgColor rgb="00F2EEE7"/>
      </patternFill>
    </fill>
    <fill>
      <patternFill patternType="solid">
        <fgColor rgb="00FFFFFF"/>
      </patternFill>
    </fill>
    <fill>
      <patternFill patternType="solid">
        <fgColor rgb="00FAF8F5"/>
      </patternFill>
    </fill>
    <fill>
      <patternFill patternType="solid">
        <fgColor rgb="00E8ECF2"/>
      </patternFill>
    </fill>
  </fills>
  <borders count="5">
    <border>
      <left/>
      <right/>
      <top/>
      <bottom/>
      <diagonal/>
    </border>
    <border>
      <top style="medium">
        <color rgb="00C50E1F"/>
      </top>
    </border>
    <border>
      <left style="medium">
        <color rgb="00B87333"/>
      </left>
      <right style="hair">
        <color rgb="00E4DCCE"/>
      </right>
      <top style="hair">
        <color rgb="00E4DCCE"/>
      </top>
      <bottom style="hair">
        <color rgb="00E4DCCE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D3C8B6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B87333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1" applyAlignment="1" pivotButton="0" quotePrefix="0" xfId="0">
      <alignment vertical="center" inden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 indent="1"/>
    </xf>
    <xf numFmtId="0" fontId="4" fillId="3" borderId="3" applyAlignment="1" pivotButton="0" quotePrefix="0" xfId="0">
      <alignment horizontal="left" vertical="center" indent="1"/>
    </xf>
    <xf numFmtId="0" fontId="0" fillId="3" borderId="3" pivotButton="0" quotePrefix="0" xfId="0"/>
    <xf numFmtId="0" fontId="5" fillId="4" borderId="4" applyAlignment="1" pivotButton="0" quotePrefix="0" xfId="0">
      <alignment horizontal="left" vertical="center" indent="1"/>
    </xf>
    <xf numFmtId="0" fontId="0" fillId="4" borderId="4" pivotButton="0" quotePrefix="0" xfId="0"/>
    <xf numFmtId="0" fontId="6" fillId="2" borderId="0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center" vertical="center"/>
    </xf>
    <xf numFmtId="0" fontId="5" fillId="4" borderId="3" applyAlignment="1" pivotButton="0" quotePrefix="0" xfId="0">
      <alignment vertical="center" wrapText="1" indent="1"/>
    </xf>
    <xf numFmtId="0" fontId="8" fillId="4" borderId="4" applyAlignment="1" pivotButton="0" quotePrefix="0" xfId="0">
      <alignment horizontal="center" vertical="center"/>
    </xf>
    <xf numFmtId="0" fontId="9" fillId="4" borderId="3" applyAlignment="1" pivotButton="0" quotePrefix="0" xfId="0">
      <alignment horizontal="center" vertical="center"/>
    </xf>
    <xf numFmtId="0" fontId="5" fillId="4" borderId="3" applyAlignment="1" pivotButton="0" quotePrefix="0" xfId="0">
      <alignment horizontal="left" vertical="center" wrapText="1"/>
    </xf>
    <xf numFmtId="0" fontId="5" fillId="5" borderId="3" applyAlignment="1" pivotButton="0" quotePrefix="0" xfId="0">
      <alignment horizontal="center" vertical="center"/>
    </xf>
    <xf numFmtId="0" fontId="5" fillId="5" borderId="3" applyAlignment="1" pivotButton="0" quotePrefix="0" xfId="0">
      <alignment vertical="center" wrapText="1" indent="1"/>
    </xf>
    <xf numFmtId="0" fontId="9" fillId="5" borderId="3" applyAlignment="1" pivotButton="0" quotePrefix="0" xfId="0">
      <alignment horizontal="center" vertical="center"/>
    </xf>
    <xf numFmtId="0" fontId="5" fillId="5" borderId="3" applyAlignment="1" pivotButton="0" quotePrefix="0" xfId="0">
      <alignment horizontal="left" vertical="center" wrapText="1"/>
    </xf>
    <xf numFmtId="0" fontId="5" fillId="6" borderId="3" applyAlignment="1" pivotButton="0" quotePrefix="0" xfId="0">
      <alignment horizontal="left" vertical="center"/>
    </xf>
    <xf numFmtId="0" fontId="10" fillId="6" borderId="3" applyAlignment="1" pivotButton="0" quotePrefix="0" xfId="0">
      <alignment horizontal="right" vertical="center"/>
    </xf>
    <xf numFmtId="1" fontId="11" fillId="6" borderId="3" applyAlignment="1" pivotButton="0" quotePrefix="0" xfId="0">
      <alignment horizontal="center" vertical="center"/>
    </xf>
    <xf numFmtId="1" fontId="9" fillId="6" borderId="3" applyAlignment="1" pivotButton="0" quotePrefix="0" xfId="0">
      <alignment horizontal="center" vertical="center"/>
    </xf>
    <xf numFmtId="0" fontId="12" fillId="6" borderId="3" applyAlignment="1" pivotButton="0" quotePrefix="0" xfId="0">
      <alignment horizontal="left" vertical="center" indent="1"/>
    </xf>
    <xf numFmtId="0" fontId="4" fillId="0" borderId="0" applyAlignment="1" pivotButton="0" quotePrefix="0" xfId="0">
      <alignment vertical="center"/>
    </xf>
    <xf numFmtId="0" fontId="5" fillId="4" borderId="3" applyAlignment="1" pivotButton="0" quotePrefix="0" xfId="0">
      <alignment horizontal="left" vertical="center"/>
    </xf>
    <xf numFmtId="0" fontId="13" fillId="4" borderId="3" applyAlignment="1" pivotButton="0" quotePrefix="0" xfId="0">
      <alignment horizontal="right" vertical="center"/>
    </xf>
    <xf numFmtId="9" fontId="11" fillId="6" borderId="3" applyAlignment="1" pivotButton="0" quotePrefix="0" xfId="0">
      <alignment horizontal="center" vertical="center"/>
    </xf>
    <xf numFmtId="0" fontId="14" fillId="4" borderId="3" applyAlignment="1" pivotButton="0" quotePrefix="0" xfId="0">
      <alignment vertical="center" indent="1"/>
    </xf>
    <xf numFmtId="0" fontId="15" fillId="0" borderId="0" applyAlignment="1" pivotButton="0" quotePrefix="0" xfId="0">
      <alignment vertical="center" wrapText="1"/>
    </xf>
    <xf numFmtId="164" fontId="5" fillId="4" borderId="3" applyAlignment="1" pivotButton="0" quotePrefix="0" xfId="0">
      <alignment horizontal="center" vertical="center"/>
    </xf>
    <xf numFmtId="1" fontId="8" fillId="4" borderId="4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IBM Plex Mono"/>
        <b val="1"/>
        <color rgb="002E7D5B"/>
        <sz val="9"/>
      </font>
      <fill>
        <patternFill patternType="solid">
          <fgColor rgb="00E4F1EA"/>
        </patternFill>
      </fill>
    </dxf>
    <dxf>
      <font>
        <name val="IBM Plex Mono"/>
        <b val="1"/>
        <color rgb="00C77D0A"/>
        <sz val="9"/>
      </font>
      <fill>
        <patternFill patternType="solid">
          <fgColor rgb="00FBF0DC"/>
        </patternFill>
      </fill>
    </dxf>
    <dxf>
      <font>
        <name val="IBM Plex Mono"/>
        <b val="1"/>
        <color rgb="00C50E1F"/>
        <sz val="9"/>
      </font>
      <fill>
        <patternFill patternType="solid">
          <fgColor rgb="00FCEB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5S score by audit</a:t>
            </a:r>
          </a:p>
        </rich>
      </tx>
    </title>
    <plotArea>
      <lineChart>
        <grouping val="standard"/>
        <ser>
          <idx val="0"/>
          <order val="0"/>
          <tx>
            <strRef>
              <f>'Trend'!G7</f>
            </strRef>
          </tx>
          <spPr>
            <a:ln xmlns:a="http://schemas.openxmlformats.org/drawingml/2006/main" w="26000">
              <a:solidFill>
                <a:srgbClr val="C50E1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'Trend'!$A$8:$A$19</f>
            </numRef>
          </cat>
          <val>
            <numRef>
              <f>'Trend'!$G$8:$G$19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Score (max 125)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7622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20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276225" cy="247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41E42"/>
    <outlinePr summaryBelow="1" summaryRight="1"/>
    <pageSetUpPr fitToPage="1"/>
  </sheetPr>
  <dimension ref="A1:F62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9" customWidth="1" min="3" max="3"/>
    <col width="9" customWidth="1" min="4" max="4"/>
    <col width="46" customWidth="1" min="5" max="5"/>
    <col width="22" customWidth="1" min="6" max="6"/>
  </cols>
  <sheetData>
    <row r="1" ht="26" customHeight="1">
      <c r="A1" s="1" t="inlineStr">
        <is>
          <t xml:space="preserve">        DF CONSULTING          5S Audit Scorecard</t>
        </is>
      </c>
      <c r="B1" s="2" t="n"/>
      <c r="C1" s="2" t="n"/>
      <c r="D1" s="2" t="n"/>
      <c r="E1" s="2" t="n"/>
      <c r="F1" s="2" t="n"/>
    </row>
    <row r="2" ht="14" customHeight="1">
      <c r="A2" s="2" t="n"/>
      <c r="B2" s="2" t="n"/>
      <c r="C2" s="2" t="n"/>
      <c r="D2" s="2" t="n"/>
      <c r="E2" s="2" t="n"/>
      <c r="F2" s="2" t="n"/>
    </row>
    <row r="3" ht="13" customHeight="1">
      <c r="A3" s="3" t="inlineStr">
        <is>
          <t>DFC-LT-05  ·  Score each item 0 to 5. 0 = not done, 3 = done but not held, 5 = visual, owned and sustained.</t>
        </is>
      </c>
      <c r="B3" s="4" t="n"/>
      <c r="C3" s="4" t="n"/>
      <c r="D3" s="4" t="n"/>
      <c r="E3" s="4" t="n"/>
      <c r="F3" s="4" t="n"/>
    </row>
    <row r="4" ht="5" customHeight="1"/>
    <row r="5" ht="30" customHeight="1">
      <c r="A5" s="5" t="inlineStr">
        <is>
          <t>Walk the area with the team, not about them. Score what you see today, not what is intended. Every score of 2 or below needs an observation and an action — a number with no action is just a grade.</t>
        </is>
      </c>
    </row>
    <row r="7" ht="15" customHeight="1">
      <c r="A7" s="6" t="inlineStr">
        <is>
          <t>AREA / CELL</t>
        </is>
      </c>
      <c r="B7" s="7" t="n"/>
      <c r="C7" s="6" t="inlineStr">
        <is>
          <t>AUDITOR</t>
        </is>
      </c>
      <c r="D7" s="7" t="n"/>
      <c r="E7" s="6" t="inlineStr">
        <is>
          <t>DATE</t>
        </is>
      </c>
      <c r="F7" s="7" t="n"/>
    </row>
    <row r="8" ht="20" customHeight="1">
      <c r="A8" s="8" t="n"/>
      <c r="B8" s="9" t="n"/>
      <c r="C8" s="8" t="n"/>
      <c r="D8" s="9" t="n"/>
      <c r="E8" s="8" t="n"/>
      <c r="F8" s="9" t="n"/>
    </row>
    <row r="9" ht="15" customHeight="1">
      <c r="A9" s="6" t="inlineStr">
        <is>
          <t>SHIFT</t>
        </is>
      </c>
      <c r="B9" s="7" t="n"/>
      <c r="C9" s="6" t="inlineStr">
        <is>
          <t>AREA OWNER</t>
        </is>
      </c>
      <c r="D9" s="7" t="n"/>
      <c r="E9" s="6" t="inlineStr">
        <is>
          <t>AUDIT #</t>
        </is>
      </c>
      <c r="F9" s="7" t="n"/>
    </row>
    <row r="10" ht="20" customHeight="1">
      <c r="A10" s="8" t="n"/>
      <c r="B10" s="9" t="n"/>
      <c r="C10" s="8" t="n"/>
      <c r="D10" s="9" t="n"/>
      <c r="E10" s="8" t="n"/>
      <c r="F10" s="9" t="n"/>
    </row>
    <row r="12" ht="20" customHeight="1">
      <c r="A12" s="10" t="inlineStr">
        <is>
          <t>1  SORT      Seiri — only what is needed, in the quantity needed</t>
        </is>
      </c>
    </row>
    <row r="13" ht="20" customHeight="1">
      <c r="A13" s="11" t="inlineStr">
        <is>
          <t>#</t>
        </is>
      </c>
      <c r="B13" s="11" t="inlineStr">
        <is>
          <t>Audit item</t>
        </is>
      </c>
      <c r="C13" s="11" t="inlineStr">
        <is>
          <t>Score</t>
        </is>
      </c>
      <c r="D13" s="11" t="inlineStr">
        <is>
          <t>Max</t>
        </is>
      </c>
      <c r="E13" s="11" t="inlineStr">
        <is>
          <t>Observation — what you actually saw</t>
        </is>
      </c>
      <c r="F13" s="11" t="inlineStr">
        <is>
          <t>Action / owner</t>
        </is>
      </c>
    </row>
    <row r="14" ht="26" customHeight="1">
      <c r="A14" s="12" t="n">
        <v>1</v>
      </c>
      <c r="B14" s="13" t="inlineStr">
        <is>
          <t>Only tools, parts and fixtures needed for current work are present</t>
        </is>
      </c>
      <c r="C14" s="14" t="n"/>
      <c r="D14" s="15" t="n">
        <v>5</v>
      </c>
      <c r="E14" s="16" t="n"/>
      <c r="F14" s="16" t="n"/>
    </row>
    <row r="15" ht="26" customHeight="1">
      <c r="A15" s="17" t="n">
        <v>2</v>
      </c>
      <c r="B15" s="18" t="inlineStr">
        <is>
          <t>No obsolete material, WIP or scrap held in the area</t>
        </is>
      </c>
      <c r="C15" s="14" t="n"/>
      <c r="D15" s="19" t="n">
        <v>5</v>
      </c>
      <c r="E15" s="20" t="n"/>
      <c r="F15" s="20" t="n"/>
    </row>
    <row r="16" ht="26" customHeight="1">
      <c r="A16" s="12" t="n">
        <v>3</v>
      </c>
      <c r="B16" s="13" t="inlineStr">
        <is>
          <t>Red-tag area exists and items in it are dispositioned within the set time</t>
        </is>
      </c>
      <c r="C16" s="14" t="n"/>
      <c r="D16" s="15" t="n">
        <v>5</v>
      </c>
      <c r="E16" s="16" t="n"/>
      <c r="F16" s="16" t="n"/>
    </row>
    <row r="17" ht="26" customHeight="1">
      <c r="A17" s="17" t="n">
        <v>4</v>
      </c>
      <c r="B17" s="18" t="inlineStr">
        <is>
          <t>Nothing is stored on the floor, on top of cabinets or behind equipment</t>
        </is>
      </c>
      <c r="C17" s="14" t="n"/>
      <c r="D17" s="19" t="n">
        <v>5</v>
      </c>
      <c r="E17" s="20" t="n"/>
      <c r="F17" s="20" t="n"/>
    </row>
    <row r="18" ht="26" customHeight="1">
      <c r="A18" s="12" t="n">
        <v>5</v>
      </c>
      <c r="B18" s="13" t="inlineStr">
        <is>
          <t>Personal items and paperwork are limited to a defined place</t>
        </is>
      </c>
      <c r="C18" s="14" t="n"/>
      <c r="D18" s="15" t="n">
        <v>5</v>
      </c>
      <c r="E18" s="16" t="n"/>
      <c r="F18" s="16" t="n"/>
    </row>
    <row r="19" ht="20" customHeight="1">
      <c r="A19" s="21" t="n"/>
      <c r="B19" s="22" t="inlineStr">
        <is>
          <t>Subtotal — Sort</t>
        </is>
      </c>
      <c r="C19" s="23">
        <f>SUM(C14:C18)</f>
        <v/>
      </c>
      <c r="D19" s="24">
        <f>25</f>
        <v/>
      </c>
      <c r="E19" s="25">
        <f>IF(C19="","",TEXT(C19/25,"0%")&amp;" of pillar maximum")</f>
        <v/>
      </c>
      <c r="F19" s="21" t="n"/>
    </row>
    <row r="21" ht="20" customHeight="1">
      <c r="A21" s="10" t="inlineStr">
        <is>
          <t>2  SET IN ORDER      Seiton — a place for everything, obvious at a glance</t>
        </is>
      </c>
    </row>
    <row r="22" ht="20" customHeight="1">
      <c r="A22" s="11" t="inlineStr">
        <is>
          <t>#</t>
        </is>
      </c>
      <c r="B22" s="11" t="inlineStr">
        <is>
          <t>Audit item</t>
        </is>
      </c>
      <c r="C22" s="11" t="inlineStr">
        <is>
          <t>Score</t>
        </is>
      </c>
      <c r="D22" s="11" t="inlineStr">
        <is>
          <t>Max</t>
        </is>
      </c>
      <c r="E22" s="11" t="inlineStr">
        <is>
          <t>Observation — what you actually saw</t>
        </is>
      </c>
      <c r="F22" s="11" t="inlineStr">
        <is>
          <t>Action / owner</t>
        </is>
      </c>
    </row>
    <row r="23" ht="26" customHeight="1">
      <c r="A23" s="12" t="n">
        <v>1</v>
      </c>
      <c r="B23" s="13" t="inlineStr">
        <is>
          <t>Every item has a marked home, sized and labeled for that item</t>
        </is>
      </c>
      <c r="C23" s="14" t="n"/>
      <c r="D23" s="15" t="n">
        <v>5</v>
      </c>
      <c r="E23" s="16" t="n"/>
      <c r="F23" s="16" t="n"/>
    </row>
    <row r="24" ht="26" customHeight="1">
      <c r="A24" s="17" t="n">
        <v>2</v>
      </c>
      <c r="B24" s="18" t="inlineStr">
        <is>
          <t>Floor markings define aisles, WIP, finished goods and equipment footprints</t>
        </is>
      </c>
      <c r="C24" s="14" t="n"/>
      <c r="D24" s="19" t="n">
        <v>5</v>
      </c>
      <c r="E24" s="20" t="n"/>
      <c r="F24" s="20" t="n"/>
    </row>
    <row r="25" ht="26" customHeight="1">
      <c r="A25" s="12" t="n">
        <v>3</v>
      </c>
      <c r="B25" s="13" t="inlineStr">
        <is>
          <t>Point-of-use storage: the tool is where the work is, within reach</t>
        </is>
      </c>
      <c r="C25" s="14" t="n"/>
      <c r="D25" s="15" t="n">
        <v>5</v>
      </c>
      <c r="E25" s="16" t="n"/>
      <c r="F25" s="16" t="n"/>
    </row>
    <row r="26" ht="26" customHeight="1">
      <c r="A26" s="17" t="n">
        <v>4</v>
      </c>
      <c r="B26" s="18" t="inlineStr">
        <is>
          <t>Min and max levels are marked and visible without opening anything</t>
        </is>
      </c>
      <c r="C26" s="14" t="n"/>
      <c r="D26" s="19" t="n">
        <v>5</v>
      </c>
      <c r="E26" s="20" t="n"/>
      <c r="F26" s="20" t="n"/>
    </row>
    <row r="27" ht="26" customHeight="1">
      <c r="A27" s="12" t="n">
        <v>5</v>
      </c>
      <c r="B27" s="13" t="inlineStr">
        <is>
          <t>A missing item is obvious within seconds</t>
        </is>
      </c>
      <c r="C27" s="14" t="n"/>
      <c r="D27" s="15" t="n">
        <v>5</v>
      </c>
      <c r="E27" s="16" t="n"/>
      <c r="F27" s="16" t="n"/>
    </row>
    <row r="28" ht="20" customHeight="1">
      <c r="A28" s="21" t="n"/>
      <c r="B28" s="22" t="inlineStr">
        <is>
          <t>Subtotal — Set In Order</t>
        </is>
      </c>
      <c r="C28" s="23">
        <f>SUM(C23:C27)</f>
        <v/>
      </c>
      <c r="D28" s="24">
        <f>25</f>
        <v/>
      </c>
      <c r="E28" s="25">
        <f>IF(C28="","",TEXT(C28/25,"0%")&amp;" of pillar maximum")</f>
        <v/>
      </c>
      <c r="F28" s="21" t="n"/>
    </row>
    <row r="30" ht="20" customHeight="1">
      <c r="A30" s="10" t="inlineStr">
        <is>
          <t>3  SHINE      Seiso — cleaning as inspection</t>
        </is>
      </c>
    </row>
    <row r="31" ht="20" customHeight="1">
      <c r="A31" s="11" t="inlineStr">
        <is>
          <t>#</t>
        </is>
      </c>
      <c r="B31" s="11" t="inlineStr">
        <is>
          <t>Audit item</t>
        </is>
      </c>
      <c r="C31" s="11" t="inlineStr">
        <is>
          <t>Score</t>
        </is>
      </c>
      <c r="D31" s="11" t="inlineStr">
        <is>
          <t>Max</t>
        </is>
      </c>
      <c r="E31" s="11" t="inlineStr">
        <is>
          <t>Observation — what you actually saw</t>
        </is>
      </c>
      <c r="F31" s="11" t="inlineStr">
        <is>
          <t>Action / owner</t>
        </is>
      </c>
    </row>
    <row r="32" ht="26" customHeight="1">
      <c r="A32" s="12" t="n">
        <v>1</v>
      </c>
      <c r="B32" s="13" t="inlineStr">
        <is>
          <t>Floors, equipment and work surfaces are clean at the time of the audit</t>
        </is>
      </c>
      <c r="C32" s="14" t="n"/>
      <c r="D32" s="15" t="n">
        <v>5</v>
      </c>
      <c r="E32" s="16" t="n"/>
      <c r="F32" s="16" t="n"/>
    </row>
    <row r="33" ht="26" customHeight="1">
      <c r="A33" s="17" t="n">
        <v>2</v>
      </c>
      <c r="B33" s="18" t="inlineStr">
        <is>
          <t>Cleaning is a scheduled task with a named owner and a time</t>
        </is>
      </c>
      <c r="C33" s="14" t="n"/>
      <c r="D33" s="19" t="n">
        <v>5</v>
      </c>
      <c r="E33" s="20" t="n"/>
      <c r="F33" s="20" t="n"/>
    </row>
    <row r="34" ht="26" customHeight="1">
      <c r="A34" s="12" t="n">
        <v>3</v>
      </c>
      <c r="B34" s="13" t="inlineStr">
        <is>
          <t>Leaks, damage and abnormal conditions are tagged, not tolerated</t>
        </is>
      </c>
      <c r="C34" s="14" t="n"/>
      <c r="D34" s="15" t="n">
        <v>5</v>
      </c>
      <c r="E34" s="16" t="n"/>
      <c r="F34" s="16" t="n"/>
    </row>
    <row r="35" ht="26" customHeight="1">
      <c r="A35" s="17" t="n">
        <v>4</v>
      </c>
      <c r="B35" s="18" t="inlineStr">
        <is>
          <t>Cleaning supplies are stocked, located and in good condition</t>
        </is>
      </c>
      <c r="C35" s="14" t="n"/>
      <c r="D35" s="19" t="n">
        <v>5</v>
      </c>
      <c r="E35" s="20" t="n"/>
      <c r="F35" s="20" t="n"/>
    </row>
    <row r="36" ht="26" customHeight="1">
      <c r="A36" s="12" t="n">
        <v>5</v>
      </c>
      <c r="B36" s="13" t="inlineStr">
        <is>
          <t>Sources of dirt and contamination are being removed, not just wiped</t>
        </is>
      </c>
      <c r="C36" s="14" t="n"/>
      <c r="D36" s="15" t="n">
        <v>5</v>
      </c>
      <c r="E36" s="16" t="n"/>
      <c r="F36" s="16" t="n"/>
    </row>
    <row r="37" ht="20" customHeight="1">
      <c r="A37" s="21" t="n"/>
      <c r="B37" s="22" t="inlineStr">
        <is>
          <t>Subtotal — Shine</t>
        </is>
      </c>
      <c r="C37" s="23">
        <f>SUM(C32:C36)</f>
        <v/>
      </c>
      <c r="D37" s="24">
        <f>25</f>
        <v/>
      </c>
      <c r="E37" s="25">
        <f>IF(C37="","",TEXT(C37/25,"0%")&amp;" of pillar maximum")</f>
        <v/>
      </c>
      <c r="F37" s="21" t="n"/>
    </row>
    <row r="39" ht="20" customHeight="1">
      <c r="A39" s="10" t="inlineStr">
        <is>
          <t>4  STANDARDIZE      Seiketsu — the first three Ss written down</t>
        </is>
      </c>
    </row>
    <row r="40" ht="20" customHeight="1">
      <c r="A40" s="11" t="inlineStr">
        <is>
          <t>#</t>
        </is>
      </c>
      <c r="B40" s="11" t="inlineStr">
        <is>
          <t>Audit item</t>
        </is>
      </c>
      <c r="C40" s="11" t="inlineStr">
        <is>
          <t>Score</t>
        </is>
      </c>
      <c r="D40" s="11" t="inlineStr">
        <is>
          <t>Max</t>
        </is>
      </c>
      <c r="E40" s="11" t="inlineStr">
        <is>
          <t>Observation — what you actually saw</t>
        </is>
      </c>
      <c r="F40" s="11" t="inlineStr">
        <is>
          <t>Action / owner</t>
        </is>
      </c>
    </row>
    <row r="41" ht="26" customHeight="1">
      <c r="A41" s="12" t="n">
        <v>1</v>
      </c>
      <c r="B41" s="13" t="inlineStr">
        <is>
          <t>A visual standard for the area is posted and current</t>
        </is>
      </c>
      <c r="C41" s="14" t="n"/>
      <c r="D41" s="15" t="n">
        <v>5</v>
      </c>
      <c r="E41" s="16" t="n"/>
      <c r="F41" s="16" t="n"/>
    </row>
    <row r="42" ht="26" customHeight="1">
      <c r="A42" s="17" t="n">
        <v>2</v>
      </c>
      <c r="B42" s="18" t="inlineStr">
        <is>
          <t>Standard work for cleaning and checks is posted at the point of use</t>
        </is>
      </c>
      <c r="C42" s="14" t="n"/>
      <c r="D42" s="19" t="n">
        <v>5</v>
      </c>
      <c r="E42" s="20" t="n"/>
      <c r="F42" s="20" t="n"/>
    </row>
    <row r="43" ht="26" customHeight="1">
      <c r="A43" s="12" t="n">
        <v>3</v>
      </c>
      <c r="B43" s="13" t="inlineStr">
        <is>
          <t>Labels, colors and markings follow one plant-wide convention</t>
        </is>
      </c>
      <c r="C43" s="14" t="n"/>
      <c r="D43" s="15" t="n">
        <v>5</v>
      </c>
      <c r="E43" s="16" t="n"/>
      <c r="F43" s="16" t="n"/>
    </row>
    <row r="44" ht="26" customHeight="1">
      <c r="A44" s="17" t="n">
        <v>4</v>
      </c>
      <c r="B44" s="18" t="inlineStr">
        <is>
          <t>Audit results and the action list are posted where the team works</t>
        </is>
      </c>
      <c r="C44" s="14" t="n"/>
      <c r="D44" s="19" t="n">
        <v>5</v>
      </c>
      <c r="E44" s="20" t="n"/>
      <c r="F44" s="20" t="n"/>
    </row>
    <row r="45" ht="26" customHeight="1">
      <c r="A45" s="12" t="n">
        <v>5</v>
      </c>
      <c r="B45" s="13" t="inlineStr">
        <is>
          <t>Abnormalities have a defined response and escalation path</t>
        </is>
      </c>
      <c r="C45" s="14" t="n"/>
      <c r="D45" s="15" t="n">
        <v>5</v>
      </c>
      <c r="E45" s="16" t="n"/>
      <c r="F45" s="16" t="n"/>
    </row>
    <row r="46" ht="20" customHeight="1">
      <c r="A46" s="21" t="n"/>
      <c r="B46" s="22" t="inlineStr">
        <is>
          <t>Subtotal — Standardize</t>
        </is>
      </c>
      <c r="C46" s="23">
        <f>SUM(C41:C45)</f>
        <v/>
      </c>
      <c r="D46" s="24">
        <f>25</f>
        <v/>
      </c>
      <c r="E46" s="25">
        <f>IF(C46="","",TEXT(C46/25,"0%")&amp;" of pillar maximum")</f>
        <v/>
      </c>
      <c r="F46" s="21" t="n"/>
    </row>
    <row r="48" ht="20" customHeight="1">
      <c r="A48" s="10" t="inlineStr">
        <is>
          <t>5  SUSTAIN      Shitsuke — the habit holds without a reminder</t>
        </is>
      </c>
    </row>
    <row r="49" ht="20" customHeight="1">
      <c r="A49" s="11" t="inlineStr">
        <is>
          <t>#</t>
        </is>
      </c>
      <c r="B49" s="11" t="inlineStr">
        <is>
          <t>Audit item</t>
        </is>
      </c>
      <c r="C49" s="11" t="inlineStr">
        <is>
          <t>Score</t>
        </is>
      </c>
      <c r="D49" s="11" t="inlineStr">
        <is>
          <t>Max</t>
        </is>
      </c>
      <c r="E49" s="11" t="inlineStr">
        <is>
          <t>Observation — what you actually saw</t>
        </is>
      </c>
      <c r="F49" s="11" t="inlineStr">
        <is>
          <t>Action / owner</t>
        </is>
      </c>
    </row>
    <row r="50" ht="26" customHeight="1">
      <c r="A50" s="12" t="n">
        <v>1</v>
      </c>
      <c r="B50" s="13" t="inlineStr">
        <is>
          <t>Audits happen on schedule and by the assigned layer</t>
        </is>
      </c>
      <c r="C50" s="14" t="n"/>
      <c r="D50" s="15" t="n">
        <v>5</v>
      </c>
      <c r="E50" s="16" t="n"/>
      <c r="F50" s="16" t="n"/>
    </row>
    <row r="51" ht="26" customHeight="1">
      <c r="A51" s="17" t="n">
        <v>2</v>
      </c>
      <c r="B51" s="18" t="inlineStr">
        <is>
          <t>Open actions from the last audit are closed or have a committed date</t>
        </is>
      </c>
      <c r="C51" s="14" t="n"/>
      <c r="D51" s="19" t="n">
        <v>5</v>
      </c>
      <c r="E51" s="20" t="n"/>
      <c r="F51" s="20" t="n"/>
    </row>
    <row r="52" ht="26" customHeight="1">
      <c r="A52" s="12" t="n">
        <v>3</v>
      </c>
      <c r="B52" s="13" t="inlineStr">
        <is>
          <t>The team runs the audit; leadership participates, not polices</t>
        </is>
      </c>
      <c r="C52" s="14" t="n"/>
      <c r="D52" s="15" t="n">
        <v>5</v>
      </c>
      <c r="E52" s="16" t="n"/>
      <c r="F52" s="16" t="n"/>
    </row>
    <row r="53" ht="26" customHeight="1">
      <c r="A53" s="17" t="n">
        <v>4</v>
      </c>
      <c r="B53" s="18" t="inlineStr">
        <is>
          <t>Score trend is flat or improving over the last six audits</t>
        </is>
      </c>
      <c r="C53" s="14" t="n"/>
      <c r="D53" s="19" t="n">
        <v>5</v>
      </c>
      <c r="E53" s="20" t="n"/>
      <c r="F53" s="20" t="n"/>
    </row>
    <row r="54" ht="26" customHeight="1">
      <c r="A54" s="12" t="n">
        <v>5</v>
      </c>
      <c r="B54" s="13" t="inlineStr">
        <is>
          <t>New team members are trained to the 5S standard before working alone</t>
        </is>
      </c>
      <c r="C54" s="14" t="n"/>
      <c r="D54" s="15" t="n">
        <v>5</v>
      </c>
      <c r="E54" s="16" t="n"/>
      <c r="F54" s="16" t="n"/>
    </row>
    <row r="55" ht="20" customHeight="1">
      <c r="A55" s="21" t="n"/>
      <c r="B55" s="22" t="inlineStr">
        <is>
          <t>Subtotal — Sustain</t>
        </is>
      </c>
      <c r="C55" s="23">
        <f>SUM(C50:C54)</f>
        <v/>
      </c>
      <c r="D55" s="24">
        <f>25</f>
        <v/>
      </c>
      <c r="E55" s="25">
        <f>IF(C55="","",TEXT(C55/25,"0%")&amp;" of pillar maximum")</f>
        <v/>
      </c>
      <c r="F55" s="21" t="n"/>
    </row>
    <row r="57" ht="16" customHeight="1">
      <c r="A57" s="26" t="inlineStr">
        <is>
          <t>AUDIT SUMMARY</t>
        </is>
      </c>
    </row>
    <row r="58" ht="20" customHeight="1">
      <c r="A58" s="11" t="inlineStr">
        <is>
          <t>#</t>
        </is>
      </c>
      <c r="B58" s="11" t="inlineStr">
        <is>
          <t>Result</t>
        </is>
      </c>
      <c r="C58" s="11" t="inlineStr">
        <is>
          <t>Score</t>
        </is>
      </c>
      <c r="D58" s="11" t="inlineStr">
        <is>
          <t>Max</t>
        </is>
      </c>
      <c r="E58" s="11" t="inlineStr">
        <is>
          <t>Rating</t>
        </is>
      </c>
      <c r="F58" s="11" t="inlineStr">
        <is>
          <t>Compared with last audit</t>
        </is>
      </c>
    </row>
    <row r="59" ht="26" customHeight="1">
      <c r="A59" s="27" t="n"/>
      <c r="B59" s="28" t="inlineStr">
        <is>
          <t>TOTAL 5S SCORE</t>
        </is>
      </c>
      <c r="C59" s="23">
        <f>SUM(C19,C28,C37,C46,C55)</f>
        <v/>
      </c>
      <c r="D59" s="24">
        <f>125</f>
        <v/>
      </c>
      <c r="E59" s="27" t="n"/>
      <c r="F59" s="27" t="n"/>
    </row>
    <row r="60" ht="26" customHeight="1">
      <c r="A60" s="27" t="n"/>
      <c r="B60" s="28" t="inlineStr">
        <is>
          <t>SCORE AS A PERCENTAGE</t>
        </is>
      </c>
      <c r="C60" s="29">
        <f>IF(C59=0,0,C59/125)</f>
        <v/>
      </c>
      <c r="D60" s="27" t="n"/>
      <c r="E60" s="30">
        <f>IF(C60&gt;=0.9,"World class — hold it",IF(C60&gt;=0.75,"Strong — close the gaps",IF(C60&gt;=0.5,"Working — actions needed","Start here — pick two actions")))</f>
        <v/>
      </c>
      <c r="F60" s="27" t="n"/>
    </row>
    <row r="62">
      <c r="A62" s="31" t="inlineStr">
        <is>
          <t>Scoring key   0 = not done   1 = started   2 = partial, inconsistent   3 = done to standard   4 = standard held without reminders   5 = visual, owned and improving</t>
        </is>
      </c>
    </row>
  </sheetData>
  <mergeCells count="21">
    <mergeCell ref="A12:F12"/>
    <mergeCell ref="A3:F3"/>
    <mergeCell ref="A21:F21"/>
    <mergeCell ref="E8:F8"/>
    <mergeCell ref="C10:D10"/>
    <mergeCell ref="A7:B7"/>
    <mergeCell ref="E10:F10"/>
    <mergeCell ref="A5:F5"/>
    <mergeCell ref="A1:F2"/>
    <mergeCell ref="C9:D9"/>
    <mergeCell ref="A62:F62"/>
    <mergeCell ref="E9:F9"/>
    <mergeCell ref="A48:F48"/>
    <mergeCell ref="A30:F30"/>
    <mergeCell ref="A39:F39"/>
    <mergeCell ref="A8:B8"/>
    <mergeCell ref="C8:D8"/>
    <mergeCell ref="C7:D7"/>
    <mergeCell ref="E7:F7"/>
    <mergeCell ref="A10:B10"/>
    <mergeCell ref="A9:B9"/>
  </mergeCells>
  <conditionalFormatting sqref="C60">
    <cfRule type="cellIs" priority="1" operator="greaterThanOrEqual" dxfId="0">
      <formula>0.75</formula>
    </cfRule>
    <cfRule type="cellIs" priority="2" operator="between" dxfId="1">
      <formula>0.5</formula>
      <formula>0.7499</formula>
    </cfRule>
    <cfRule type="cellIs" priority="3" operator="lessThan" dxfId="2">
      <formula>0.5</formula>
    </cfRule>
  </conditionalFormatting>
  <dataValidations count="5">
    <dataValidation sqref="C14:C18" showDropDown="0" showInputMessage="1" showErrorMessage="0" allowBlank="1" promptTitle="5S score" prompt="0 none  1 started  2 partial  3 done  4 held  5 visual and sustained" type="list">
      <formula1>"0,1,2,3,4,5"</formula1>
    </dataValidation>
    <dataValidation sqref="C23:C27" showDropDown="0" showInputMessage="1" showErrorMessage="0" allowBlank="1" promptTitle="5S score" prompt="0 none  1 started  2 partial  3 done  4 held  5 visual and sustained" type="list">
      <formula1>"0,1,2,3,4,5"</formula1>
    </dataValidation>
    <dataValidation sqref="C32:C36" showDropDown="0" showInputMessage="1" showErrorMessage="0" allowBlank="1" promptTitle="5S score" prompt="0 none  1 started  2 partial  3 done  4 held  5 visual and sustained" type="list">
      <formula1>"0,1,2,3,4,5"</formula1>
    </dataValidation>
    <dataValidation sqref="C41:C45" showDropDown="0" showInputMessage="1" showErrorMessage="0" allowBlank="1" promptTitle="5S score" prompt="0 none  1 started  2 partial  3 done  4 held  5 visual and sustained" type="list">
      <formula1>"0,1,2,3,4,5"</formula1>
    </dataValidation>
    <dataValidation sqref="C50:C54" showDropDown="0" showInputMessage="1" showErrorMessage="0" allowBlank="1" promptTitle="5S score" prompt="0 none  1 started  2 partial  3 done  4 held  5 visual and sustained" type="list">
      <formula1>"0,1,2,3,4,5"</formula1>
    </dataValidation>
  </dataValidations>
  <pageMargins left="0.4" right="0.4" top="0.45" bottom="0.5" header="0.25" footer="0.25"/>
  <pageSetup orientation="portrait" paperSize="1" fitToHeight="0" fitToWidth="1"/>
  <headerFooter>
    <oddHeader/>
    <oddFooter>&amp;L&amp;7 &amp;K7C7466DFC-LT-05  5S Audit Scorecard&amp;C&amp;7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0E1F"/>
    <outlinePr summaryBelow="1" summaryRight="1"/>
    <pageSetUpPr fitToPage="1"/>
  </sheetPr>
  <dimension ref="A1:H1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2" customWidth="1" min="4" max="4"/>
    <col width="15" customWidth="1" min="5" max="5"/>
    <col width="12" customWidth="1" min="6" max="6"/>
    <col width="13" customWidth="1" min="7" max="7"/>
    <col width="11" customWidth="1" min="8" max="8"/>
  </cols>
  <sheetData>
    <row r="1" ht="26" customHeight="1">
      <c r="A1" s="1" t="inlineStr">
        <is>
          <t xml:space="preserve">        DF CONSULTING          5S Score Trend</t>
        </is>
      </c>
      <c r="B1" s="2" t="n"/>
      <c r="C1" s="2" t="n"/>
      <c r="D1" s="2" t="n"/>
      <c r="E1" s="2" t="n"/>
      <c r="F1" s="2" t="n"/>
      <c r="G1" s="2" t="n"/>
      <c r="H1" s="2" t="n"/>
    </row>
    <row r="2" ht="1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3" customHeight="1">
      <c r="A3" s="3" t="inlineStr">
        <is>
          <t>Enter each completed audit. The chart updates as rows fill.</t>
        </is>
      </c>
      <c r="B3" s="4" t="n"/>
      <c r="C3" s="4" t="n"/>
      <c r="D3" s="4" t="n"/>
      <c r="E3" s="4" t="n"/>
      <c r="F3" s="4" t="n"/>
      <c r="G3" s="4" t="n"/>
      <c r="H3" s="4" t="n"/>
    </row>
    <row r="4" ht="5" customHeight="1"/>
    <row r="5" ht="30" customHeight="1">
      <c r="A5" s="5" t="inlineStr">
        <is>
          <t>One row per audit. Watch the slope, not the score — a flat 62 that never moves is a sustain problem, not a sort problem.</t>
        </is>
      </c>
    </row>
    <row r="7" ht="26" customHeight="1">
      <c r="A7" s="11" t="inlineStr">
        <is>
          <t>Audit date</t>
        </is>
      </c>
      <c r="B7" s="11" t="inlineStr">
        <is>
          <t>Sort</t>
        </is>
      </c>
      <c r="C7" s="11" t="inlineStr">
        <is>
          <t>Set in order</t>
        </is>
      </c>
      <c r="D7" s="11" t="inlineStr">
        <is>
          <t>Shine</t>
        </is>
      </c>
      <c r="E7" s="11" t="inlineStr">
        <is>
          <t>Standardize</t>
        </is>
      </c>
      <c r="F7" s="11" t="inlineStr">
        <is>
          <t>Sustain</t>
        </is>
      </c>
      <c r="G7" s="11" t="inlineStr">
        <is>
          <t>Total</t>
        </is>
      </c>
      <c r="H7" s="11" t="inlineStr">
        <is>
          <t>%</t>
        </is>
      </c>
    </row>
    <row r="8" ht="19" customHeight="1">
      <c r="A8" s="32" t="n"/>
      <c r="B8" s="33" t="n"/>
      <c r="C8" s="33" t="n"/>
      <c r="D8" s="33" t="n"/>
      <c r="E8" s="33" t="n"/>
      <c r="F8" s="33" t="n"/>
      <c r="G8" s="23">
        <f>IF(COUNT(B8:F8)=0,"",SUM(B8:F8))</f>
        <v/>
      </c>
      <c r="H8" s="29">
        <f>IF(G8="","",G8/125)</f>
        <v/>
      </c>
    </row>
    <row r="9" ht="19" customHeight="1">
      <c r="A9" s="32" t="n"/>
      <c r="B9" s="33" t="n"/>
      <c r="C9" s="33" t="n"/>
      <c r="D9" s="33" t="n"/>
      <c r="E9" s="33" t="n"/>
      <c r="F9" s="33" t="n"/>
      <c r="G9" s="23">
        <f>IF(COUNT(B9:F9)=0,"",SUM(B9:F9))</f>
        <v/>
      </c>
      <c r="H9" s="29">
        <f>IF(G9="","",G9/125)</f>
        <v/>
      </c>
    </row>
    <row r="10" ht="19" customHeight="1">
      <c r="A10" s="32" t="n"/>
      <c r="B10" s="33" t="n"/>
      <c r="C10" s="33" t="n"/>
      <c r="D10" s="33" t="n"/>
      <c r="E10" s="33" t="n"/>
      <c r="F10" s="33" t="n"/>
      <c r="G10" s="23">
        <f>IF(COUNT(B10:F10)=0,"",SUM(B10:F10))</f>
        <v/>
      </c>
      <c r="H10" s="29">
        <f>IF(G10="","",G10/125)</f>
        <v/>
      </c>
    </row>
    <row r="11" ht="19" customHeight="1">
      <c r="A11" s="32" t="n"/>
      <c r="B11" s="33" t="n"/>
      <c r="C11" s="33" t="n"/>
      <c r="D11" s="33" t="n"/>
      <c r="E11" s="33" t="n"/>
      <c r="F11" s="33" t="n"/>
      <c r="G11" s="23">
        <f>IF(COUNT(B11:F11)=0,"",SUM(B11:F11))</f>
        <v/>
      </c>
      <c r="H11" s="29">
        <f>IF(G11="","",G11/125)</f>
        <v/>
      </c>
    </row>
    <row r="12" ht="19" customHeight="1">
      <c r="A12" s="32" t="n"/>
      <c r="B12" s="33" t="n"/>
      <c r="C12" s="33" t="n"/>
      <c r="D12" s="33" t="n"/>
      <c r="E12" s="33" t="n"/>
      <c r="F12" s="33" t="n"/>
      <c r="G12" s="23">
        <f>IF(COUNT(B12:F12)=0,"",SUM(B12:F12))</f>
        <v/>
      </c>
      <c r="H12" s="29">
        <f>IF(G12="","",G12/125)</f>
        <v/>
      </c>
    </row>
    <row r="13" ht="19" customHeight="1">
      <c r="A13" s="32" t="n"/>
      <c r="B13" s="33" t="n"/>
      <c r="C13" s="33" t="n"/>
      <c r="D13" s="33" t="n"/>
      <c r="E13" s="33" t="n"/>
      <c r="F13" s="33" t="n"/>
      <c r="G13" s="23">
        <f>IF(COUNT(B13:F13)=0,"",SUM(B13:F13))</f>
        <v/>
      </c>
      <c r="H13" s="29">
        <f>IF(G13="","",G13/125)</f>
        <v/>
      </c>
    </row>
    <row r="14" ht="19" customHeight="1">
      <c r="A14" s="32" t="n"/>
      <c r="B14" s="33" t="n"/>
      <c r="C14" s="33" t="n"/>
      <c r="D14" s="33" t="n"/>
      <c r="E14" s="33" t="n"/>
      <c r="F14" s="33" t="n"/>
      <c r="G14" s="23">
        <f>IF(COUNT(B14:F14)=0,"",SUM(B14:F14))</f>
        <v/>
      </c>
      <c r="H14" s="29">
        <f>IF(G14="","",G14/125)</f>
        <v/>
      </c>
    </row>
    <row r="15" ht="19" customHeight="1">
      <c r="A15" s="32" t="n"/>
      <c r="B15" s="33" t="n"/>
      <c r="C15" s="33" t="n"/>
      <c r="D15" s="33" t="n"/>
      <c r="E15" s="33" t="n"/>
      <c r="F15" s="33" t="n"/>
      <c r="G15" s="23">
        <f>IF(COUNT(B15:F15)=0,"",SUM(B15:F15))</f>
        <v/>
      </c>
      <c r="H15" s="29">
        <f>IF(G15="","",G15/125)</f>
        <v/>
      </c>
    </row>
    <row r="16" ht="19" customHeight="1">
      <c r="A16" s="32" t="n"/>
      <c r="B16" s="33" t="n"/>
      <c r="C16" s="33" t="n"/>
      <c r="D16" s="33" t="n"/>
      <c r="E16" s="33" t="n"/>
      <c r="F16" s="33" t="n"/>
      <c r="G16" s="23">
        <f>IF(COUNT(B16:F16)=0,"",SUM(B16:F16))</f>
        <v/>
      </c>
      <c r="H16" s="29">
        <f>IF(G16="","",G16/125)</f>
        <v/>
      </c>
    </row>
    <row r="17" ht="19" customHeight="1">
      <c r="A17" s="32" t="n"/>
      <c r="B17" s="33" t="n"/>
      <c r="C17" s="33" t="n"/>
      <c r="D17" s="33" t="n"/>
      <c r="E17" s="33" t="n"/>
      <c r="F17" s="33" t="n"/>
      <c r="G17" s="23">
        <f>IF(COUNT(B17:F17)=0,"",SUM(B17:F17))</f>
        <v/>
      </c>
      <c r="H17" s="29">
        <f>IF(G17="","",G17/125)</f>
        <v/>
      </c>
    </row>
    <row r="18" ht="19" customHeight="1">
      <c r="A18" s="32" t="n"/>
      <c r="B18" s="33" t="n"/>
      <c r="C18" s="33" t="n"/>
      <c r="D18" s="33" t="n"/>
      <c r="E18" s="33" t="n"/>
      <c r="F18" s="33" t="n"/>
      <c r="G18" s="23">
        <f>IF(COUNT(B18:F18)=0,"",SUM(B18:F18))</f>
        <v/>
      </c>
      <c r="H18" s="29">
        <f>IF(G18="","",G18/125)</f>
        <v/>
      </c>
    </row>
    <row r="19" ht="19" customHeight="1">
      <c r="A19" s="32" t="n"/>
      <c r="B19" s="33" t="n"/>
      <c r="C19" s="33" t="n"/>
      <c r="D19" s="33" t="n"/>
      <c r="E19" s="33" t="n"/>
      <c r="F19" s="33" t="n"/>
      <c r="G19" s="23">
        <f>IF(COUNT(B19:F19)=0,"",SUM(B19:F19))</f>
        <v/>
      </c>
      <c r="H19" s="29">
        <f>IF(G19="","",G19/125)</f>
        <v/>
      </c>
    </row>
  </sheetData>
  <mergeCells count="3">
    <mergeCell ref="A1:H2"/>
    <mergeCell ref="A3:H3"/>
    <mergeCell ref="A5:H5"/>
  </mergeCells>
  <pageMargins left="0.4" right="0.4" top="0.45" bottom="0.5" header="0.25" footer="0.25"/>
  <pageSetup orientation="landscape" paperSize="1" fitToHeight="0" fitToWidth="1"/>
  <headerFooter>
    <oddHeader/>
    <oddFooter>&amp;L&amp;7 &amp;K7C7466DFC-LT-05  5S Score Trend&amp;C&amp;7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2026-09-20T02:59:10Z</dcterms:created>
  <dcterms:modified xmlns:dcterms="http://purl.org/dc/terms/" xmlns:xsi="http://www.w3.org/2001/XMLSchema-instance" xsi:type="dcterms:W3CDTF">2026-09-20T02:59:10Z</dcterms:modified>
</cp:coreProperties>
</file>