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MED"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3">
    <font>
      <name val="Calibri"/>
      <family val="2"/>
      <color theme="1"/>
      <sz val="11"/>
      <scheme val="minor"/>
    </font>
    <font>
      <name val="Montserrat"/>
      <b val="1"/>
      <color rgb="00FFFFFF"/>
      <sz val="13"/>
    </font>
    <font>
      <name val="Mulish"/>
      <i val="1"/>
      <color rgb="005A5346"/>
      <sz val="8"/>
    </font>
    <font>
      <name val="Mulish"/>
      <color rgb="00041E42"/>
      <sz val="8"/>
    </font>
    <font>
      <name val="Montserrat"/>
      <b val="1"/>
      <color rgb="00B87333"/>
      <sz val="7.5"/>
    </font>
    <font>
      <name val="Mulish"/>
      <color rgb="00041E42"/>
      <sz val="9"/>
    </font>
    <font>
      <name val="Montserrat"/>
      <b val="1"/>
      <color rgb="00FFFFFF"/>
      <sz val="8"/>
    </font>
    <font>
      <name val="IBM Plex Mono"/>
      <color rgb="00041E42"/>
      <sz val="9"/>
    </font>
    <font>
      <name val="Montserrat"/>
      <b val="1"/>
      <color rgb="00041E42"/>
      <sz val="9"/>
    </font>
    <font>
      <name val="IBM Plex Mono"/>
      <b val="1"/>
      <color rgb="00041E42"/>
      <sz val="9"/>
    </font>
    <font>
      <name val="IBM Plex Mono"/>
      <b val="1"/>
      <color rgb="002E7D5B"/>
      <sz val="9"/>
    </font>
    <font>
      <name val="IBM Plex Mono"/>
      <b val="1"/>
      <color rgb="00C50E1F"/>
      <sz val="9"/>
    </font>
    <font>
      <name val="Mulish"/>
      <i val="1"/>
      <color rgb="005A5346"/>
      <sz val="9"/>
    </font>
  </fonts>
  <fills count="7">
    <fill>
      <patternFill/>
    </fill>
    <fill>
      <patternFill patternType="gray125"/>
    </fill>
    <fill>
      <patternFill patternType="solid">
        <fgColor rgb="00041E42"/>
      </patternFill>
    </fill>
    <fill>
      <patternFill patternType="solid">
        <fgColor rgb="00F2EEE7"/>
      </patternFill>
    </fill>
    <fill>
      <patternFill patternType="solid">
        <fgColor rgb="00FFFFFF"/>
      </patternFill>
    </fill>
    <fill>
      <patternFill patternType="solid">
        <fgColor rgb="00E8ECF2"/>
      </patternFill>
    </fill>
    <fill>
      <patternFill patternType="solid">
        <fgColor rgb="00FAF8F5"/>
      </patternFill>
    </fill>
  </fills>
  <borders count="12">
    <border>
      <left/>
      <right/>
      <top/>
      <bottom/>
      <diagonal/>
    </border>
    <border>
      <top style="medium">
        <color rgb="00C50E1F"/>
      </top>
    </border>
    <border>
      <left style="medium">
        <color rgb="00B87333"/>
      </left>
      <right style="hair">
        <color rgb="00E4DCCE"/>
      </right>
      <top style="hair">
        <color rgb="00E4DCCE"/>
      </top>
      <bottom style="hair">
        <color rgb="00E4DCCE"/>
      </bottom>
    </border>
    <border>
      <left style="thin">
        <color rgb="00D3C8B6"/>
      </left>
      <right style="thin">
        <color rgb="00D3C8B6"/>
      </right>
      <top style="thin">
        <color rgb="00D3C8B6"/>
      </top>
      <bottom style="thin">
        <color rgb="00D3C8B6"/>
      </bottom>
    </border>
    <border>
      <left style="thin">
        <color rgb="00D3C8B6"/>
      </left>
      <right style="thin">
        <color rgb="00D3C8B6"/>
      </right>
      <top style="thin">
        <color rgb="00D3C8B6"/>
      </top>
      <bottom style="thin">
        <color rgb="00B87333"/>
      </bottom>
    </border>
    <border>
      <left/>
      <right/>
      <top style="thin">
        <color rgb="00D3C8B6"/>
      </top>
      <bottom/>
      <diagonal/>
    </border>
    <border>
      <left style="thin">
        <color rgb="00D3C8B6"/>
      </left>
      <right/>
      <top/>
      <bottom/>
      <diagonal/>
    </border>
    <border>
      <left/>
      <right style="thin">
        <color rgb="00D3C8B6"/>
      </right>
      <top style="thin">
        <color rgb="00D3C8B6"/>
      </top>
      <bottom/>
      <diagonal/>
    </border>
    <border>
      <left/>
      <right style="thin">
        <color rgb="00D3C8B6"/>
      </right>
      <top/>
      <bottom/>
      <diagonal/>
    </border>
    <border>
      <left style="thin">
        <color rgb="00D3C8B6"/>
      </left>
      <right/>
      <top/>
      <bottom style="thin">
        <color rgb="00D3C8B6"/>
      </bottom>
      <diagonal/>
    </border>
    <border>
      <left/>
      <right/>
      <top/>
      <bottom style="thin">
        <color rgb="00D3C8B6"/>
      </bottom>
      <diagonal/>
    </border>
    <border>
      <left/>
      <right style="thin">
        <color rgb="00D3C8B6"/>
      </right>
      <top/>
      <bottom style="thin">
        <color rgb="00D3C8B6"/>
      </bottom>
      <diagonal/>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left" vertical="center" indent="1"/>
    </xf>
    <xf numFmtId="0" fontId="0" fillId="2" borderId="0" pivotButton="0" quotePrefix="0" xfId="0"/>
    <xf numFmtId="0" fontId="2" fillId="0" borderId="1" applyAlignment="1" pivotButton="0" quotePrefix="0" xfId="0">
      <alignment vertical="center" indent="1"/>
    </xf>
    <xf numFmtId="0" fontId="0" fillId="0" borderId="1" pivotButton="0" quotePrefix="0" xfId="0"/>
    <xf numFmtId="0" fontId="3" fillId="3" borderId="2" applyAlignment="1" pivotButton="0" quotePrefix="0" xfId="0">
      <alignment vertical="center" wrapText="1" indent="1"/>
    </xf>
    <xf numFmtId="0" fontId="4" fillId="3" borderId="3" applyAlignment="1" pivotButton="0" quotePrefix="0" xfId="0">
      <alignment horizontal="left" vertical="center" indent="1"/>
    </xf>
    <xf numFmtId="0" fontId="0" fillId="3" borderId="3" pivotButton="0" quotePrefix="0" xfId="0"/>
    <xf numFmtId="0" fontId="5" fillId="4" borderId="4" applyAlignment="1" pivotButton="0" quotePrefix="0" xfId="0">
      <alignment horizontal="left" vertical="center" indent="1"/>
    </xf>
    <xf numFmtId="0" fontId="0" fillId="4" borderId="4" pivotButton="0" quotePrefix="0" xfId="0"/>
    <xf numFmtId="0" fontId="4" fillId="0" borderId="0" applyAlignment="1" pivotButton="0" quotePrefix="0" xfId="0">
      <alignment vertical="center"/>
    </xf>
    <xf numFmtId="0" fontId="6" fillId="2" borderId="3" applyAlignment="1" pivotButton="0" quotePrefix="0" xfId="0">
      <alignment horizontal="center" vertical="center" wrapText="1"/>
    </xf>
    <xf numFmtId="0" fontId="5" fillId="4" borderId="3" applyAlignment="1" pivotButton="0" quotePrefix="0" xfId="0">
      <alignment horizontal="center" vertical="center"/>
    </xf>
    <xf numFmtId="0" fontId="5" fillId="4" borderId="3" applyAlignment="1" pivotButton="0" quotePrefix="0" xfId="0">
      <alignment vertical="center" indent="1"/>
    </xf>
    <xf numFmtId="1" fontId="7" fillId="4" borderId="4" applyAlignment="1" pivotButton="0" quotePrefix="0" xfId="0">
      <alignment horizontal="center" vertical="center"/>
    </xf>
    <xf numFmtId="0" fontId="5" fillId="4" borderId="3" applyAlignment="1" pivotButton="0" quotePrefix="0" xfId="0">
      <alignment horizontal="left" vertical="center"/>
    </xf>
    <xf numFmtId="1" fontId="7" fillId="5" borderId="3" applyAlignment="1" pivotButton="0" quotePrefix="0" xfId="0">
      <alignment horizontal="center" vertical="center"/>
    </xf>
    <xf numFmtId="0" fontId="5" fillId="6" borderId="3" applyAlignment="1" pivotButton="0" quotePrefix="0" xfId="0">
      <alignment horizontal="center" vertical="center"/>
    </xf>
    <xf numFmtId="0" fontId="5" fillId="6" borderId="3" applyAlignment="1" pivotButton="0" quotePrefix="0" xfId="0">
      <alignment vertical="center" indent="1"/>
    </xf>
    <xf numFmtId="0" fontId="5" fillId="6" borderId="3" applyAlignment="1" pivotButton="0" quotePrefix="0" xfId="0">
      <alignment horizontal="left" vertical="center"/>
    </xf>
    <xf numFmtId="0" fontId="8" fillId="3" borderId="3" applyAlignment="1" pivotButton="0" quotePrefix="0" xfId="0">
      <alignment horizontal="left" vertical="center" wrapText="1" indent="1"/>
    </xf>
    <xf numFmtId="164" fontId="9" fillId="5" borderId="3" applyAlignment="1" pivotButton="0" quotePrefix="0" xfId="0">
      <alignment horizontal="center" vertical="center"/>
    </xf>
    <xf numFmtId="164" fontId="10" fillId="5" borderId="3" applyAlignment="1" pivotButton="0" quotePrefix="0" xfId="0">
      <alignment horizontal="center" vertical="center"/>
    </xf>
    <xf numFmtId="9" fontId="11" fillId="5" borderId="3" applyAlignment="1" pivotButton="0" quotePrefix="0" xfId="0">
      <alignment horizontal="center" vertical="center"/>
    </xf>
    <xf numFmtId="0" fontId="12" fillId="3" borderId="3" applyAlignment="1" pivotButton="0" quotePrefix="0" xfId="0">
      <alignment vertical="top" wrapText="1" indent="1"/>
    </xf>
    <xf numFmtId="0" fontId="0" fillId="0" borderId="5" pivotButton="0" quotePrefix="0" xfId="0"/>
    <xf numFmtId="0" fontId="0" fillId="0" borderId="7" pivotButton="0" quotePrefix="0" xfId="0"/>
    <xf numFmtId="0" fontId="0" fillId="0" borderId="6" pivotButton="0" quotePrefix="0" xfId="0"/>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cellXfs>
  <cellStyles count="1">
    <cellStyle name="Normal" xfId="0" builtinId="0" hidden="0"/>
  </cellStyles>
  <dxfs count="2">
    <dxf>
      <font>
        <name val="IBM Plex Mono"/>
        <b val="1"/>
        <color rgb="00C50E1F"/>
        <sz val="9"/>
      </font>
      <fill>
        <patternFill patternType="solid">
          <fgColor rgb="00FCEBEC"/>
        </patternFill>
      </fill>
    </dxf>
    <dxf>
      <font>
        <name val="IBM Plex Mono"/>
        <b val="1"/>
        <color rgb="002E7D5B"/>
        <sz val="9"/>
      </font>
      <fill>
        <patternFill patternType="solid">
          <fgColor rgb="00E4F1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276225" cy="247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41E42"/>
    <outlinePr summaryBelow="1" summaryRight="1"/>
    <pageSetUpPr fitToPage="1"/>
  </sheetPr>
  <dimension ref="A1:I44"/>
  <sheetViews>
    <sheetView showGridLines="0" workbookViewId="0">
      <selection activeCell="A1" sqref="A1"/>
    </sheetView>
  </sheetViews>
  <sheetFormatPr baseColWidth="8" defaultRowHeight="15"/>
  <cols>
    <col width="5" customWidth="1" min="1" max="1"/>
    <col width="40" customWidth="1" min="2" max="2"/>
    <col width="12" customWidth="1" min="3" max="3"/>
    <col width="13" customWidth="1" min="4" max="4"/>
    <col width="13" customWidth="1" min="5" max="5"/>
    <col width="15" customWidth="1" min="6" max="6"/>
    <col width="12" customWidth="1" min="7" max="7"/>
    <col width="14" customWidth="1" min="8" max="8"/>
    <col width="28" customWidth="1" min="9" max="9"/>
  </cols>
  <sheetData>
    <row r="1" ht="26" customHeight="1">
      <c r="A1" s="1" t="inlineStr">
        <is>
          <t xml:space="preserve">        DF CONSULTING          Changeover Reduction (SMED) Worksheet</t>
        </is>
      </c>
      <c r="B1" s="2" t="n"/>
      <c r="C1" s="2" t="n"/>
      <c r="D1" s="2" t="n"/>
      <c r="E1" s="2" t="n"/>
      <c r="F1" s="2" t="n"/>
      <c r="G1" s="2" t="n"/>
      <c r="H1" s="2" t="n"/>
      <c r="I1" s="2" t="n"/>
    </row>
    <row r="2" ht="14" customHeight="1">
      <c r="A2" s="2" t="n"/>
      <c r="B2" s="2" t="n"/>
      <c r="C2" s="2" t="n"/>
      <c r="D2" s="2" t="n"/>
      <c r="E2" s="2" t="n"/>
      <c r="F2" s="2" t="n"/>
      <c r="G2" s="2" t="n"/>
      <c r="H2" s="2" t="n"/>
      <c r="I2" s="2" t="n"/>
    </row>
    <row r="3" ht="13" customHeight="1">
      <c r="A3" s="3" t="inlineStr">
        <is>
          <t>DFC-LT-12  ·  Separate internal from external, convert what you can, then simplify what is left.</t>
        </is>
      </c>
      <c r="B3" s="4" t="n"/>
      <c r="C3" s="4" t="n"/>
      <c r="D3" s="4" t="n"/>
      <c r="E3" s="4" t="n"/>
      <c r="F3" s="4" t="n"/>
      <c r="G3" s="4" t="n"/>
      <c r="H3" s="4" t="n"/>
      <c r="I3" s="4" t="n"/>
    </row>
    <row r="4" ht="5" customHeight="1"/>
    <row r="5" ht="30" customHeight="1">
      <c r="A5" s="5" t="inlineStr">
        <is>
          <t>Video the whole changeover from last good part to next good part, then list every element in order. Internal means the machine must be stopped. External means it could be done while the machine still runs. Most first-pass improvements come from conversion alone, before anyone buys anything.</t>
        </is>
      </c>
    </row>
    <row r="7" ht="15" customHeight="1">
      <c r="A7" s="6" t="inlineStr">
        <is>
          <t>MACHINE / LINE</t>
        </is>
      </c>
      <c r="B7" s="7" t="n"/>
      <c r="C7" s="7" t="n"/>
      <c r="D7" s="6" t="inlineStr">
        <is>
          <t>FROM PART → TO PART</t>
        </is>
      </c>
      <c r="E7" s="7" t="n"/>
      <c r="F7" s="7" t="n"/>
      <c r="G7" s="6" t="inlineStr">
        <is>
          <t>DATE</t>
        </is>
      </c>
      <c r="H7" s="7" t="n"/>
      <c r="I7" s="7" t="n"/>
    </row>
    <row r="8" ht="20" customHeight="1">
      <c r="A8" s="8" t="n"/>
      <c r="B8" s="9" t="n"/>
      <c r="C8" s="9" t="n"/>
      <c r="D8" s="8" t="n"/>
      <c r="E8" s="9" t="n"/>
      <c r="F8" s="9" t="n"/>
      <c r="G8" s="8" t="n"/>
      <c r="H8" s="9" t="n"/>
      <c r="I8" s="9" t="n"/>
    </row>
    <row r="9" ht="15" customHeight="1">
      <c r="A9" s="6" t="inlineStr">
        <is>
          <t>OBSERVED BY</t>
        </is>
      </c>
      <c r="B9" s="7" t="n"/>
      <c r="C9" s="7" t="n"/>
      <c r="D9" s="6" t="inlineStr">
        <is>
          <t>TEAM</t>
        </is>
      </c>
      <c r="E9" s="7" t="n"/>
      <c r="F9" s="7" t="n"/>
      <c r="G9" s="6" t="inlineStr">
        <is>
          <t>VIDEO REF</t>
        </is>
      </c>
      <c r="H9" s="7" t="n"/>
      <c r="I9" s="7" t="n"/>
    </row>
    <row r="10" ht="20" customHeight="1">
      <c r="A10" s="8" t="n"/>
      <c r="B10" s="9" t="n"/>
      <c r="C10" s="9" t="n"/>
      <c r="D10" s="8" t="n"/>
      <c r="E10" s="9" t="n"/>
      <c r="F10" s="9" t="n"/>
      <c r="G10" s="8" t="n"/>
      <c r="H10" s="9" t="n"/>
      <c r="I10" s="9" t="n"/>
    </row>
    <row r="12" ht="16" customHeight="1">
      <c r="A12" s="10" t="inlineStr">
        <is>
          <t>CHANGEOVER ELEMENTS — IN THE ORDER THEY HAPPEN</t>
        </is>
      </c>
    </row>
    <row r="13" ht="30" customHeight="1">
      <c r="A13" s="11" t="inlineStr">
        <is>
          <t>#</t>
        </is>
      </c>
      <c r="B13" s="11" t="inlineStr">
        <is>
          <t>Element (what the person actually does)</t>
        </is>
      </c>
      <c r="C13" s="11" t="inlineStr">
        <is>
          <t>Time (s)</t>
        </is>
      </c>
      <c r="D13" s="11" t="inlineStr">
        <is>
          <t>Current type</t>
        </is>
      </c>
      <c r="E13" s="11" t="inlineStr">
        <is>
          <t>Target type</t>
        </is>
      </c>
      <c r="F13" s="11" t="inlineStr">
        <is>
          <t>Improvement approach</t>
        </is>
      </c>
      <c r="G13" s="11" t="inlineStr">
        <is>
          <t>New time (s)</t>
        </is>
      </c>
      <c r="H13" s="11" t="inlineStr">
        <is>
          <t>Saving (s)</t>
        </is>
      </c>
      <c r="I13" s="11" t="inlineStr">
        <is>
          <t>Owner / by when</t>
        </is>
      </c>
    </row>
    <row r="14" ht="19" customHeight="1">
      <c r="A14" s="12" t="n">
        <v>1</v>
      </c>
      <c r="B14" s="13" t="n"/>
      <c r="C14" s="14" t="n"/>
      <c r="D14" s="15" t="n"/>
      <c r="E14" s="15" t="n"/>
      <c r="F14" s="15" t="n"/>
      <c r="G14" s="14" t="n"/>
      <c r="H14" s="16">
        <f>IF(OR(C14="",G14=""),"",C14-G14)</f>
        <v/>
      </c>
      <c r="I14" s="13" t="n"/>
    </row>
    <row r="15" ht="19" customHeight="1">
      <c r="A15" s="17" t="n">
        <v>2</v>
      </c>
      <c r="B15" s="18" t="n"/>
      <c r="C15" s="14" t="n"/>
      <c r="D15" s="19" t="n"/>
      <c r="E15" s="19" t="n"/>
      <c r="F15" s="19" t="n"/>
      <c r="G15" s="14" t="n"/>
      <c r="H15" s="16">
        <f>IF(OR(C15="",G15=""),"",C15-G15)</f>
        <v/>
      </c>
      <c r="I15" s="18" t="n"/>
    </row>
    <row r="16" ht="19" customHeight="1">
      <c r="A16" s="12" t="n">
        <v>3</v>
      </c>
      <c r="B16" s="13" t="n"/>
      <c r="C16" s="14" t="n"/>
      <c r="D16" s="15" t="n"/>
      <c r="E16" s="15" t="n"/>
      <c r="F16" s="15" t="n"/>
      <c r="G16" s="14" t="n"/>
      <c r="H16" s="16">
        <f>IF(OR(C16="",G16=""),"",C16-G16)</f>
        <v/>
      </c>
      <c r="I16" s="13" t="n"/>
    </row>
    <row r="17" ht="19" customHeight="1">
      <c r="A17" s="17" t="n">
        <v>4</v>
      </c>
      <c r="B17" s="18" t="n"/>
      <c r="C17" s="14" t="n"/>
      <c r="D17" s="19" t="n"/>
      <c r="E17" s="19" t="n"/>
      <c r="F17" s="19" t="n"/>
      <c r="G17" s="14" t="n"/>
      <c r="H17" s="16">
        <f>IF(OR(C17="",G17=""),"",C17-G17)</f>
        <v/>
      </c>
      <c r="I17" s="18" t="n"/>
    </row>
    <row r="18" ht="19" customHeight="1">
      <c r="A18" s="12" t="n">
        <v>5</v>
      </c>
      <c r="B18" s="13" t="n"/>
      <c r="C18" s="14" t="n"/>
      <c r="D18" s="15" t="n"/>
      <c r="E18" s="15" t="n"/>
      <c r="F18" s="15" t="n"/>
      <c r="G18" s="14" t="n"/>
      <c r="H18" s="16">
        <f>IF(OR(C18="",G18=""),"",C18-G18)</f>
        <v/>
      </c>
      <c r="I18" s="13" t="n"/>
    </row>
    <row r="19" ht="19" customHeight="1">
      <c r="A19" s="17" t="n">
        <v>6</v>
      </c>
      <c r="B19" s="18" t="n"/>
      <c r="C19" s="14" t="n"/>
      <c r="D19" s="19" t="n"/>
      <c r="E19" s="19" t="n"/>
      <c r="F19" s="19" t="n"/>
      <c r="G19" s="14" t="n"/>
      <c r="H19" s="16">
        <f>IF(OR(C19="",G19=""),"",C19-G19)</f>
        <v/>
      </c>
      <c r="I19" s="18" t="n"/>
    </row>
    <row r="20" ht="19" customHeight="1">
      <c r="A20" s="12" t="n">
        <v>7</v>
      </c>
      <c r="B20" s="13" t="n"/>
      <c r="C20" s="14" t="n"/>
      <c r="D20" s="15" t="n"/>
      <c r="E20" s="15" t="n"/>
      <c r="F20" s="15" t="n"/>
      <c r="G20" s="14" t="n"/>
      <c r="H20" s="16">
        <f>IF(OR(C20="",G20=""),"",C20-G20)</f>
        <v/>
      </c>
      <c r="I20" s="13" t="n"/>
    </row>
    <row r="21" ht="19" customHeight="1">
      <c r="A21" s="17" t="n">
        <v>8</v>
      </c>
      <c r="B21" s="18" t="n"/>
      <c r="C21" s="14" t="n"/>
      <c r="D21" s="19" t="n"/>
      <c r="E21" s="19" t="n"/>
      <c r="F21" s="19" t="n"/>
      <c r="G21" s="14" t="n"/>
      <c r="H21" s="16">
        <f>IF(OR(C21="",G21=""),"",C21-G21)</f>
        <v/>
      </c>
      <c r="I21" s="18" t="n"/>
    </row>
    <row r="22" ht="19" customHeight="1">
      <c r="A22" s="12" t="n">
        <v>9</v>
      </c>
      <c r="B22" s="13" t="n"/>
      <c r="C22" s="14" t="n"/>
      <c r="D22" s="15" t="n"/>
      <c r="E22" s="15" t="n"/>
      <c r="F22" s="15" t="n"/>
      <c r="G22" s="14" t="n"/>
      <c r="H22" s="16">
        <f>IF(OR(C22="",G22=""),"",C22-G22)</f>
        <v/>
      </c>
      <c r="I22" s="13" t="n"/>
    </row>
    <row r="23" ht="19" customHeight="1">
      <c r="A23" s="17" t="n">
        <v>10</v>
      </c>
      <c r="B23" s="18" t="n"/>
      <c r="C23" s="14" t="n"/>
      <c r="D23" s="19" t="n"/>
      <c r="E23" s="19" t="n"/>
      <c r="F23" s="19" t="n"/>
      <c r="G23" s="14" t="n"/>
      <c r="H23" s="16">
        <f>IF(OR(C23="",G23=""),"",C23-G23)</f>
        <v/>
      </c>
      <c r="I23" s="18" t="n"/>
    </row>
    <row r="24" ht="19" customHeight="1">
      <c r="A24" s="12" t="n">
        <v>11</v>
      </c>
      <c r="B24" s="13" t="n"/>
      <c r="C24" s="14" t="n"/>
      <c r="D24" s="15" t="n"/>
      <c r="E24" s="15" t="n"/>
      <c r="F24" s="15" t="n"/>
      <c r="G24" s="14" t="n"/>
      <c r="H24" s="16">
        <f>IF(OR(C24="",G24=""),"",C24-G24)</f>
        <v/>
      </c>
      <c r="I24" s="13" t="n"/>
    </row>
    <row r="25" ht="19" customHeight="1">
      <c r="A25" s="17" t="n">
        <v>12</v>
      </c>
      <c r="B25" s="18" t="n"/>
      <c r="C25" s="14" t="n"/>
      <c r="D25" s="19" t="n"/>
      <c r="E25" s="19" t="n"/>
      <c r="F25" s="19" t="n"/>
      <c r="G25" s="14" t="n"/>
      <c r="H25" s="16">
        <f>IF(OR(C25="",G25=""),"",C25-G25)</f>
        <v/>
      </c>
      <c r="I25" s="18" t="n"/>
    </row>
    <row r="26" ht="19" customHeight="1">
      <c r="A26" s="12" t="n">
        <v>13</v>
      </c>
      <c r="B26" s="13" t="n"/>
      <c r="C26" s="14" t="n"/>
      <c r="D26" s="15" t="n"/>
      <c r="E26" s="15" t="n"/>
      <c r="F26" s="15" t="n"/>
      <c r="G26" s="14" t="n"/>
      <c r="H26" s="16">
        <f>IF(OR(C26="",G26=""),"",C26-G26)</f>
        <v/>
      </c>
      <c r="I26" s="13" t="n"/>
    </row>
    <row r="27" ht="19" customHeight="1">
      <c r="A27" s="17" t="n">
        <v>14</v>
      </c>
      <c r="B27" s="18" t="n"/>
      <c r="C27" s="14" t="n"/>
      <c r="D27" s="19" t="n"/>
      <c r="E27" s="19" t="n"/>
      <c r="F27" s="19" t="n"/>
      <c r="G27" s="14" t="n"/>
      <c r="H27" s="16">
        <f>IF(OR(C27="",G27=""),"",C27-G27)</f>
        <v/>
      </c>
      <c r="I27" s="18" t="n"/>
    </row>
    <row r="28" ht="19" customHeight="1">
      <c r="A28" s="12" t="n">
        <v>15</v>
      </c>
      <c r="B28" s="13" t="n"/>
      <c r="C28" s="14" t="n"/>
      <c r="D28" s="15" t="n"/>
      <c r="E28" s="15" t="n"/>
      <c r="F28" s="15" t="n"/>
      <c r="G28" s="14" t="n"/>
      <c r="H28" s="16">
        <f>IF(OR(C28="",G28=""),"",C28-G28)</f>
        <v/>
      </c>
      <c r="I28" s="13" t="n"/>
    </row>
    <row r="29" ht="19" customHeight="1">
      <c r="A29" s="17" t="n">
        <v>16</v>
      </c>
      <c r="B29" s="18" t="n"/>
      <c r="C29" s="14" t="n"/>
      <c r="D29" s="19" t="n"/>
      <c r="E29" s="19" t="n"/>
      <c r="F29" s="19" t="n"/>
      <c r="G29" s="14" t="n"/>
      <c r="H29" s="16">
        <f>IF(OR(C29="",G29=""),"",C29-G29)</f>
        <v/>
      </c>
      <c r="I29" s="18" t="n"/>
    </row>
    <row r="30" ht="19" customHeight="1">
      <c r="A30" s="12" t="n">
        <v>17</v>
      </c>
      <c r="B30" s="13" t="n"/>
      <c r="C30" s="14" t="n"/>
      <c r="D30" s="15" t="n"/>
      <c r="E30" s="15" t="n"/>
      <c r="F30" s="15" t="n"/>
      <c r="G30" s="14" t="n"/>
      <c r="H30" s="16">
        <f>IF(OR(C30="",G30=""),"",C30-G30)</f>
        <v/>
      </c>
      <c r="I30" s="13" t="n"/>
    </row>
    <row r="31" ht="19" customHeight="1">
      <c r="A31" s="17" t="n">
        <v>18</v>
      </c>
      <c r="B31" s="18" t="n"/>
      <c r="C31" s="14" t="n"/>
      <c r="D31" s="19" t="n"/>
      <c r="E31" s="19" t="n"/>
      <c r="F31" s="19" t="n"/>
      <c r="G31" s="14" t="n"/>
      <c r="H31" s="16">
        <f>IF(OR(C31="",G31=""),"",C31-G31)</f>
        <v/>
      </c>
      <c r="I31" s="18" t="n"/>
    </row>
    <row r="32" ht="19" customHeight="1">
      <c r="A32" s="12" t="n">
        <v>19</v>
      </c>
      <c r="B32" s="13" t="n"/>
      <c r="C32" s="14" t="n"/>
      <c r="D32" s="15" t="n"/>
      <c r="E32" s="15" t="n"/>
      <c r="F32" s="15" t="n"/>
      <c r="G32" s="14" t="n"/>
      <c r="H32" s="16">
        <f>IF(OR(C32="",G32=""),"",C32-G32)</f>
        <v/>
      </c>
      <c r="I32" s="13" t="n"/>
    </row>
    <row r="33" ht="19" customHeight="1">
      <c r="A33" s="17" t="n">
        <v>20</v>
      </c>
      <c r="B33" s="18" t="n"/>
      <c r="C33" s="14" t="n"/>
      <c r="D33" s="19" t="n"/>
      <c r="E33" s="19" t="n"/>
      <c r="F33" s="19" t="n"/>
      <c r="G33" s="14" t="n"/>
      <c r="H33" s="16">
        <f>IF(OR(C33="",G33=""),"",C33-G33)</f>
        <v/>
      </c>
      <c r="I33" s="18" t="n"/>
    </row>
    <row r="34" ht="19" customHeight="1">
      <c r="A34" s="12" t="n">
        <v>21</v>
      </c>
      <c r="B34" s="13" t="n"/>
      <c r="C34" s="14" t="n"/>
      <c r="D34" s="15" t="n"/>
      <c r="E34" s="15" t="n"/>
      <c r="F34" s="15" t="n"/>
      <c r="G34" s="14" t="n"/>
      <c r="H34" s="16">
        <f>IF(OR(C34="",G34=""),"",C34-G34)</f>
        <v/>
      </c>
      <c r="I34" s="13" t="n"/>
    </row>
    <row r="35" ht="19" customHeight="1">
      <c r="A35" s="17" t="n">
        <v>22</v>
      </c>
      <c r="B35" s="18" t="n"/>
      <c r="C35" s="14" t="n"/>
      <c r="D35" s="19" t="n"/>
      <c r="E35" s="19" t="n"/>
      <c r="F35" s="19" t="n"/>
      <c r="G35" s="14" t="n"/>
      <c r="H35" s="16">
        <f>IF(OR(C35="",G35=""),"",C35-G35)</f>
        <v/>
      </c>
      <c r="I35" s="18" t="n"/>
    </row>
    <row r="36" ht="19" customHeight="1">
      <c r="A36" s="12" t="n">
        <v>23</v>
      </c>
      <c r="B36" s="13" t="n"/>
      <c r="C36" s="14" t="n"/>
      <c r="D36" s="15" t="n"/>
      <c r="E36" s="15" t="n"/>
      <c r="F36" s="15" t="n"/>
      <c r="G36" s="14" t="n"/>
      <c r="H36" s="16">
        <f>IF(OR(C36="",G36=""),"",C36-G36)</f>
        <v/>
      </c>
      <c r="I36" s="13" t="n"/>
    </row>
    <row r="37" ht="19" customHeight="1">
      <c r="A37" s="17" t="n">
        <v>24</v>
      </c>
      <c r="B37" s="18" t="n"/>
      <c r="C37" s="14" t="n"/>
      <c r="D37" s="19" t="n"/>
      <c r="E37" s="19" t="n"/>
      <c r="F37" s="19" t="n"/>
      <c r="G37" s="14" t="n"/>
      <c r="H37" s="16">
        <f>IF(OR(C37="",G37=""),"",C37-G37)</f>
        <v/>
      </c>
      <c r="I37" s="18" t="n"/>
    </row>
    <row r="39" ht="16" customHeight="1">
      <c r="A39" s="10" t="inlineStr">
        <is>
          <t>RESULT</t>
        </is>
      </c>
    </row>
    <row r="40" ht="20" customHeight="1">
      <c r="A40" s="11" t="inlineStr"/>
      <c r="B40" s="11" t="inlineStr">
        <is>
          <t>Measure</t>
        </is>
      </c>
      <c r="C40" s="11" t="inlineStr">
        <is>
          <t>Before</t>
        </is>
      </c>
      <c r="D40" s="11" t="inlineStr">
        <is>
          <t>After</t>
        </is>
      </c>
      <c r="E40" s="11" t="inlineStr">
        <is>
          <t>Change</t>
        </is>
      </c>
      <c r="F40" s="11" t="inlineStr"/>
      <c r="G40" s="11" t="inlineStr"/>
      <c r="H40" s="11" t="inlineStr"/>
      <c r="I40" s="11" t="inlineStr"/>
    </row>
    <row r="41" ht="20" customHeight="1">
      <c r="A41" s="15" t="n"/>
      <c r="B41" s="20" t="inlineStr">
        <is>
          <t>Internal time — machine stopped (s)</t>
        </is>
      </c>
      <c r="C41" s="21">
        <f>SUMIF($D$14:$D$37,"Internal",$C$14:$C$37)</f>
        <v/>
      </c>
      <c r="D41" s="22">
        <f>SUMIF($E$14:$E$37,"Internal",$G$14:$G$37)</f>
        <v/>
      </c>
      <c r="E41" s="23">
        <f>IF(C41=0,"",(C41-D41)/C41)</f>
        <v/>
      </c>
      <c r="F41" s="24" t="inlineStr">
        <is>
          <t>Only internal time costs you production. Judge the project on the internal line, not the total — moving an element to external makes the number move without removing a single second of work.</t>
        </is>
      </c>
      <c r="G41" s="25" t="n"/>
      <c r="H41" s="25" t="n"/>
      <c r="I41" s="26" t="n"/>
    </row>
    <row r="42" ht="20" customHeight="1">
      <c r="A42" s="15" t="n"/>
      <c r="B42" s="20" t="inlineStr">
        <is>
          <t>External time — machine running (s)</t>
        </is>
      </c>
      <c r="C42" s="21">
        <f>SUMIF($D$14:$D$37,"External",$C$14:$C$37)</f>
        <v/>
      </c>
      <c r="D42" s="22">
        <f>SUMIF($E$14:$E$37,"External",$G$14:$G$37)</f>
        <v/>
      </c>
      <c r="E42" s="23">
        <f>IF(C42=0,"",(C42-D42)/C42)</f>
        <v/>
      </c>
      <c r="F42" s="27" t="n"/>
      <c r="I42" s="28" t="n"/>
    </row>
    <row r="43" ht="20" customHeight="1">
      <c r="A43" s="15" t="n"/>
      <c r="B43" s="20" t="inlineStr">
        <is>
          <t>Total changeover effort (s)</t>
        </is>
      </c>
      <c r="C43" s="21">
        <f>SUM(C14:C37)</f>
        <v/>
      </c>
      <c r="D43" s="22">
        <f>SUM(G14:G37)</f>
        <v/>
      </c>
      <c r="E43" s="23">
        <f>IF(C43=0,"",(C43-D43)/C43)</f>
        <v/>
      </c>
      <c r="F43" s="27" t="n"/>
      <c r="I43" s="28" t="n"/>
    </row>
    <row r="44" ht="20" customHeight="1">
      <c r="A44" s="15" t="n"/>
      <c r="B44" s="20" t="inlineStr">
        <is>
          <t>Changeover downtime (min)</t>
        </is>
      </c>
      <c r="C44" s="21">
        <f>C41/60</f>
        <v/>
      </c>
      <c r="D44" s="22">
        <f>D41/60</f>
        <v/>
      </c>
      <c r="E44" s="23">
        <f>IF(C44=0,"",(C44-D44)/C44)</f>
        <v/>
      </c>
      <c r="F44" s="29" t="n"/>
      <c r="G44" s="30" t="n"/>
      <c r="H44" s="30" t="n"/>
      <c r="I44" s="31" t="n"/>
    </row>
  </sheetData>
  <mergeCells count="16">
    <mergeCell ref="A10:C10"/>
    <mergeCell ref="G10:I10"/>
    <mergeCell ref="F41:I44"/>
    <mergeCell ref="D8:F8"/>
    <mergeCell ref="A5:I5"/>
    <mergeCell ref="A8:C8"/>
    <mergeCell ref="G8:I8"/>
    <mergeCell ref="A1:I2"/>
    <mergeCell ref="A9:C9"/>
    <mergeCell ref="D9:F9"/>
    <mergeCell ref="A3:I3"/>
    <mergeCell ref="G9:I9"/>
    <mergeCell ref="D7:F7"/>
    <mergeCell ref="A7:C7"/>
    <mergeCell ref="G7:I7"/>
    <mergeCell ref="D10:F10"/>
  </mergeCells>
  <conditionalFormatting sqref="D14:D37">
    <cfRule type="cellIs" priority="1" operator="equal" dxfId="0">
      <formula>"Internal"</formula>
    </cfRule>
  </conditionalFormatting>
  <conditionalFormatting sqref="E14:E37">
    <cfRule type="cellIs" priority="2" operator="equal" dxfId="1">
      <formula>"External"</formula>
    </cfRule>
  </conditionalFormatting>
  <dataValidations count="2">
    <dataValidation sqref="D14:D37 E14:E37" showDropDown="0" showInputMessage="1" showErrorMessage="0" allowBlank="1" promptTitle="Type" prompt="Internal = machine stopped. External = machine running." type="list">
      <formula1>"Internal,External"</formula1>
    </dataValidation>
    <dataValidation sqref="F14:F37" showDropDown="0" showInputMessage="0" showErrorMessage="0" allowBlank="1" promptTitle="Approach" prompt="Choose from the list" type="list">
      <formula1>"Eliminate,Convert to external,Simplify,Parallel (2nd person),Standardize,No change"</formula1>
    </dataValidation>
  </dataValidations>
  <pageMargins left="0.4" right="0.4" top="0.45" bottom="0.5" header="0.25" footer="0.25"/>
  <pageSetup orientation="landscape" paperSize="1" fitToHeight="0" fitToWidth="1"/>
  <headerFooter>
    <oddHeader/>
    <oddFooter>&amp;L&amp;7 &amp;K7C7466DFC-LT-12  SMED Worksheet&amp;C&amp;7 &amp;K7C7466Page &amp;P of &amp;N&amp;R&amp;7 &amp;KC50E1Fdf-consulting.net  |  david@df-consulting.net</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2026-09-20T02:59:10Z</dcterms:created>
  <dcterms:modified xmlns:dcterms="http://purl.org/dc/terms/" xmlns:xsi="http://www.w3.org/2001/XMLSchema-instance" xsi:type="dcterms:W3CDTF">2026-09-20T02:59:10Z</dcterms:modified>
</cp:coreProperties>
</file>